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977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<sst xmlns="http://schemas.openxmlformats.org/spreadsheetml/2006/main" count="10" uniqueCount="10">
  <si>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Разряды</t>
  </si>
  <si>
    <t>Цифры EAN-13</t>
  </si>
  <si>
    <t>Шаг 1: сумма четных разрядов</t>
  </si>
  <si>
    <t>Шаг 2: умножить на 3</t>
  </si>
  <si>
    <t>Шаг 3: сумма нечетных разрядов</t>
  </si>
  <si>
    <t>Шаг 4: сложить шаги 2 и 3</t>
  </si>
  <si>
    <t>Шаг 5: подбор дополнителя до 10-кратного</t>
  </si>
  <si>
    <t>РАСЧЕТ ШТРИХ-КОДА EAN-13</t>
  </si>
  <si>
    <t>4-й шаг:</t>
  </si>
  <si>
    <t>сравни: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</si>
</sst>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mmmm\ d\,\ yyyy"/>
  </numFmts>
  <fonts count="40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5" borderId="16" xfId="0" applyFont="1" applyFill="1" applyBorder="1" applyAlignment="1">
      <alignment horizontal="left"/>
    </xf>
    <xf numFmtId="0" fontId="1" fillId="35" borderId="17" xfId="0" applyFont="1" applyFill="1" applyBorder="1" applyAlignment="1">
      <alignment/>
    </xf>
    <xf numFmtId="0" fontId="2" fillId="35" borderId="0" xfId="0" applyFont="1" applyFill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2" max="2" width="24.00390625" style="0" customWidth="1"/>
    <col min="3" max="3" width="4.00390625" style="0" customWidth="1"/>
    <col min="4" max="17" width="3.75390625" style="0" customWidth="1"/>
    <col min="18" max="18" width="6.125" style="0" customWidth="1"/>
    <col min="19" max="19" width="4.375" style="0" customWidth="1"/>
    <col min="20" max="21" width="3.00390625" style="0" customWidth="1"/>
  </cols>
  <sheetData>
    <row r="1" spans="1:20" ht="12.75">
      <c r="A1" s="16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C2" s="19" t="s">
        <v>0</v>
      </c>
      <c r="D2" s="3"/>
      <c r="E2" s="2">
        <v>13</v>
      </c>
      <c r="F2" s="2">
        <v>12</v>
      </c>
      <c r="G2" s="2">
        <v>11</v>
      </c>
      <c r="H2" s="2">
        <v>10</v>
      </c>
      <c r="I2" s="2">
        <v>9</v>
      </c>
      <c r="J2" s="2">
        <v>8</v>
      </c>
      <c r="K2" s="2">
        <v>7</v>
      </c>
      <c r="L2" s="2">
        <v>6</v>
      </c>
      <c r="M2" s="2">
        <v>5</v>
      </c>
      <c r="N2" s="2">
        <v>4</v>
      </c>
      <c r="O2" s="2">
        <v>3</v>
      </c>
      <c r="P2" s="2">
        <v>2</v>
      </c>
      <c r="Q2" s="2">
        <v>1</v>
      </c>
      <c r="R2" s="8"/>
      <c r="S2" s="20" t="s">
        <v>8</v>
      </c>
      <c r="T2" s="21"/>
    </row>
    <row r="3" spans="1:22" ht="12.75">
      <c r="A3" s="1"/>
      <c r="C3" s="19" t="s">
        <v>1</v>
      </c>
      <c r="D3" s="4"/>
      <c r="E3" s="13">
        <v>4</v>
      </c>
      <c r="F3" s="14">
        <v>6</v>
      </c>
      <c r="G3" s="15">
        <v>0</v>
      </c>
      <c r="H3" s="13">
        <v>7</v>
      </c>
      <c r="I3" s="14">
        <v>0</v>
      </c>
      <c r="J3" s="14">
        <v>2</v>
      </c>
      <c r="K3" s="14">
        <v>0</v>
      </c>
      <c r="L3" s="14">
        <v>8</v>
      </c>
      <c r="M3" s="15">
        <v>6</v>
      </c>
      <c r="N3" s="9">
        <v>2</v>
      </c>
      <c r="O3" s="10">
        <v>1</v>
      </c>
      <c r="P3" s="11">
        <v>0</v>
      </c>
      <c r="Q3" s="12">
        <f>H9</f>
        <v>4</v>
      </c>
      <c r="R3" s="23" t="s">
        <v>9</v>
      </c>
      <c r="S3" s="17">
        <f>C8</f>
        <v>86</v>
      </c>
      <c r="T3" s="18"/>
      <c r="U3" s="5"/>
      <c r="V3" s="5"/>
    </row>
    <row r="4" spans="1:22" ht="12.75">
      <c r="A4" s="1"/>
      <c r="B4" s="1"/>
      <c r="C4" s="1"/>
      <c r="D4" s="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2.75">
      <c r="A5" s="1" t="s">
        <v>2</v>
      </c>
      <c r="C5" s="1">
        <f>P3+N3+L3+J3+H3+F3</f>
        <v>25</v>
      </c>
      <c r="D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 t="s">
        <v>3</v>
      </c>
      <c r="B6" s="1"/>
      <c r="C6" s="1">
        <f>C5*3</f>
        <v>75</v>
      </c>
      <c r="D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 t="s">
        <v>4</v>
      </c>
      <c r="B7" s="1"/>
      <c r="C7" s="1">
        <f>O3+M3+K3+I3+G3+E3</f>
        <v>11</v>
      </c>
      <c r="D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 t="s">
        <v>5</v>
      </c>
      <c r="B8" s="1"/>
      <c r="C8" s="7">
        <f>C6+C7</f>
        <v>86</v>
      </c>
      <c r="D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 t="s">
        <v>6</v>
      </c>
      <c r="B9" s="1"/>
      <c r="C9" s="22">
        <v>0</v>
      </c>
      <c r="D9" s="1">
        <f>($C$8+C9)/10</f>
        <v>8.6</v>
      </c>
      <c r="E9" s="6">
        <f>ROUND(D9,0)</f>
        <v>9</v>
      </c>
      <c r="F9" s="6">
        <f>D9-E9</f>
        <v>-0.40000000000000036</v>
      </c>
      <c r="G9" s="1">
        <f>IF(F9=0,1,0)</f>
        <v>0</v>
      </c>
      <c r="H9" s="1">
        <f>IF(G9=1,C9,H10)</f>
        <v>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22">
        <v>1</v>
      </c>
      <c r="D10" s="1">
        <f aca="true" t="shared" si="0" ref="D10:D18">($C$8+C10)/10</f>
        <v>8.7</v>
      </c>
      <c r="E10" s="6">
        <f aca="true" t="shared" si="1" ref="E10:E18">ROUND(D10,0)</f>
        <v>9</v>
      </c>
      <c r="F10" s="6">
        <f aca="true" t="shared" si="2" ref="F10:F18">D10-E10</f>
        <v>-0.3000000000000007</v>
      </c>
      <c r="G10" s="1">
        <f aca="true" t="shared" si="3" ref="G10:G18">IF(F10=0,1,0)</f>
        <v>0</v>
      </c>
      <c r="H10" s="1">
        <f>IF(G10=1,C10,H11)</f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22">
        <v>2</v>
      </c>
      <c r="D11" s="1">
        <f t="shared" si="0"/>
        <v>8.8</v>
      </c>
      <c r="E11" s="6">
        <f t="shared" si="1"/>
        <v>9</v>
      </c>
      <c r="F11" s="6">
        <f t="shared" si="2"/>
        <v>-0.1999999999999993</v>
      </c>
      <c r="G11" s="1">
        <f t="shared" si="3"/>
        <v>0</v>
      </c>
      <c r="H11" s="1">
        <f aca="true" t="shared" si="4" ref="H11:H18">IF(G11=1,C11,H12)</f>
        <v>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22">
        <v>3</v>
      </c>
      <c r="D12" s="1">
        <f t="shared" si="0"/>
        <v>8.9</v>
      </c>
      <c r="E12" s="6">
        <f t="shared" si="1"/>
        <v>9</v>
      </c>
      <c r="F12" s="6">
        <f t="shared" si="2"/>
        <v>-0.09999999999999964</v>
      </c>
      <c r="G12" s="1">
        <f t="shared" si="3"/>
        <v>0</v>
      </c>
      <c r="H12" s="1">
        <f t="shared" si="4"/>
        <v>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22">
        <v>4</v>
      </c>
      <c r="D13" s="1">
        <f t="shared" si="0"/>
        <v>9</v>
      </c>
      <c r="E13" s="6">
        <f t="shared" si="1"/>
        <v>9</v>
      </c>
      <c r="F13" s="6">
        <f t="shared" si="2"/>
        <v>0</v>
      </c>
      <c r="G13" s="1">
        <f t="shared" si="3"/>
        <v>1</v>
      </c>
      <c r="H13" s="1">
        <f t="shared" si="4"/>
        <v>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22">
        <v>5</v>
      </c>
      <c r="D14" s="1">
        <f t="shared" si="0"/>
        <v>9.1</v>
      </c>
      <c r="E14" s="6">
        <f t="shared" si="1"/>
        <v>9</v>
      </c>
      <c r="F14" s="6">
        <f t="shared" si="2"/>
        <v>0.09999999999999964</v>
      </c>
      <c r="G14" s="1">
        <f t="shared" si="3"/>
        <v>0</v>
      </c>
      <c r="H14" s="1">
        <f t="shared" si="4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22">
        <v>6</v>
      </c>
      <c r="D15" s="1">
        <f t="shared" si="0"/>
        <v>9.2</v>
      </c>
      <c r="E15" s="6">
        <f t="shared" si="1"/>
        <v>9</v>
      </c>
      <c r="F15" s="6">
        <f t="shared" si="2"/>
        <v>0.1999999999999993</v>
      </c>
      <c r="G15" s="1">
        <f t="shared" si="3"/>
        <v>0</v>
      </c>
      <c r="H15" s="1">
        <f t="shared" si="4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22">
        <v>7</v>
      </c>
      <c r="D16" s="1">
        <f t="shared" si="0"/>
        <v>9.3</v>
      </c>
      <c r="E16" s="6">
        <f t="shared" si="1"/>
        <v>9</v>
      </c>
      <c r="F16" s="6">
        <f t="shared" si="2"/>
        <v>0.3000000000000007</v>
      </c>
      <c r="G16" s="1">
        <f t="shared" si="3"/>
        <v>0</v>
      </c>
      <c r="H16" s="1">
        <f t="shared" si="4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22">
        <v>8</v>
      </c>
      <c r="D17" s="1">
        <f t="shared" si="0"/>
        <v>9.4</v>
      </c>
      <c r="E17" s="6">
        <f t="shared" si="1"/>
        <v>9</v>
      </c>
      <c r="F17" s="6">
        <f t="shared" si="2"/>
        <v>0.40000000000000036</v>
      </c>
      <c r="G17" s="1">
        <f t="shared" si="3"/>
        <v>0</v>
      </c>
      <c r="H17" s="1">
        <f t="shared" si="4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22">
        <v>9</v>
      </c>
      <c r="D18" s="1">
        <f t="shared" si="0"/>
        <v>9.5</v>
      </c>
      <c r="E18" s="6">
        <f t="shared" si="1"/>
        <v>10</v>
      </c>
      <c r="F18" s="6">
        <f t="shared" si="2"/>
        <v>-0.5</v>
      </c>
      <c r="G18" s="1">
        <f t="shared" si="3"/>
        <v>0</v>
      </c>
      <c r="H18" s="1">
        <f t="shared" si="4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Владимир</cp:lastModifiedBy>
  <cp:lastPrinted>2002-08-29T09:02:22Z</cp:lastPrinted>
  <dcterms:created xsi:type="dcterms:W3CDTF">2002-01-24T15:04:52Z</dcterms:created>
  <dcterms:modified xsi:type="dcterms:W3CDTF">2014-03-24T14:16:01Z</dcterms:modified>
  <cp:category/>
  <cp:version/>
  <cp:contentType/>
  <cp:contentStatus/>
</cp:coreProperties>
</file>